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archivisrv\archivi\aeg\CARTELLE NOMINATIVE\domy\ANTISETTICI E DISINFETTANTI 2020 SCR\"/>
    </mc:Choice>
  </mc:AlternateContent>
  <bookViews>
    <workbookView xWindow="0" yWindow="0" windowWidth="28800" windowHeight="12920" tabRatio="496"/>
  </bookViews>
  <sheets>
    <sheet name="allegato n. 2  antisettici ECO " sheetId="3" r:id="rId1"/>
  </sheets>
  <definedNames>
    <definedName name="_xlnm._FilterDatabase" localSheetId="0" hidden="1">'allegato n. 2  antisettici ECO '!$A$1:$BH$5</definedName>
    <definedName name="_xlnm.Print_Area" localSheetId="0">'allegato n. 2  antisettici ECO '!$A$1:$U$10</definedName>
    <definedName name="_xlnm.Print_Titles" localSheetId="0">'allegato n. 2  antisettici ECO '!$2:$2</definedName>
    <definedName name="Z_D26E93C2_A57C_49F0_B677_C915A263A35B_.wvu.Cols" localSheetId="0" hidden="1">'allegato n. 2  antisettici ECO '!#REF!,'allegato n. 2  antisettici ECO '!$M:$R,'allegato n. 2  antisettici ECO '!#REF!</definedName>
  </definedNames>
  <calcPr calcId="162913"/>
  <customWorkbookViews>
    <customWorkbookView name="Isabella Fanelli - Visualizzazione personale" guid="{6DC1CF19-D613-4C3E-A986-D74161F465FA}" mergeInterval="0" personalView="1" maximized="1" xWindow="-8" yWindow="-8" windowWidth="1936" windowHeight="1056" activeSheetId="1"/>
    <customWorkbookView name="Adriano Leli - Visualizzazione personale" guid="{BD50EE07-C91E-43D5-A47F-E5D644534E0D}" mergeInterval="0" personalView="1" maximized="1" xWindow="-8" yWindow="-8" windowWidth="1936" windowHeight="1056" activeSheetId="1"/>
    <customWorkbookView name="Paola Semeraro - Visualizzazione personale" guid="{D26E93C2-A57C-49F0-B677-C915A263A35B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U10" i="3" l="1"/>
  <c r="U9" i="3" l="1"/>
  <c r="T9" i="3"/>
  <c r="T8" i="3"/>
  <c r="U8" i="3" s="1"/>
  <c r="U7" i="3"/>
  <c r="T7" i="3"/>
  <c r="T6" i="3"/>
  <c r="U6" i="3" s="1"/>
  <c r="T5" i="3"/>
  <c r="U5" i="3" s="1"/>
  <c r="T4" i="3"/>
  <c r="U4" i="3" s="1"/>
</calcChain>
</file>

<file path=xl/sharedStrings.xml><?xml version="1.0" encoding="utf-8"?>
<sst xmlns="http://schemas.openxmlformats.org/spreadsheetml/2006/main" count="89" uniqueCount="63">
  <si>
    <t>LOTTO</t>
  </si>
  <si>
    <t>VOCE</t>
  </si>
  <si>
    <t xml:space="preserve">DESCRIZIONE </t>
  </si>
  <si>
    <t>Flacone 1 lt</t>
  </si>
  <si>
    <t>ACCESSORI / CARATTERISTICHE DEL CONFEZIONAMENTO</t>
  </si>
  <si>
    <t>SPECIALITA' MEDICINALE</t>
  </si>
  <si>
    <t>CODICE PRODOTTO DEL FABBRICANTE</t>
  </si>
  <si>
    <t>NOME COMMERCIALE</t>
  </si>
  <si>
    <t xml:space="preserve">D.M. </t>
  </si>
  <si>
    <t>CODICE  CND</t>
  </si>
  <si>
    <t>N°   REP.</t>
  </si>
  <si>
    <t>N° AIC</t>
  </si>
  <si>
    <t>UNITA'
DI 
VENDITA</t>
  </si>
  <si>
    <t>N° PEZZI 
PER CONFEZIONE</t>
  </si>
  <si>
    <t>N. Registrazione</t>
  </si>
  <si>
    <t>PMC</t>
  </si>
  <si>
    <t>NUOVA FARMEC</t>
  </si>
  <si>
    <t xml:space="preserve">NUOVA FARMEC </t>
  </si>
  <si>
    <t>Latte lubrificante, da diluire, per ferri chirurgici, ad immersione, da utilizzare dopo la termo disinfezione.</t>
  </si>
  <si>
    <t>Vaschetta</t>
  </si>
  <si>
    <t>Vaschetta per sonde esofagee con cestello interno, coperchio, autoclavabile</t>
  </si>
  <si>
    <t>Vaschetta da 60 Lt circa con cestello interno, coperchio, autoclavabile 
(lung. 53 cm circa x largh. 36 cm circa x h 30,5 cm circa)</t>
  </si>
  <si>
    <t>Vaschetta da 15 Lt circa con cestello interno, coperchio, autoclavabile 
(lung. 85,5 cm circa x largh. 18 cm circa x h 7,5 cm circa)</t>
  </si>
  <si>
    <t>Vaschetta da 10 Lt circa con cestello interno, coperchio, autoclavabile 
(lung. 48,5 cm circa x largh. 27 cm circa x h 17 cm circa)</t>
  </si>
  <si>
    <t>Vaschetta da 5 Lt circa con cestello interno, coperchio, autoclavabile  
(lung. 36,5 cm circa x largh. 25,5 cm circa x h 9 cm circa)</t>
  </si>
  <si>
    <t>Vaschetta da 2 Lt circa con cestello interno, coperchio, autoclavabile  (lung. 23 cm circa x largh. 17 cm circa x h 9 cm circa)</t>
  </si>
  <si>
    <t>AGGIUDICATARIO</t>
  </si>
  <si>
    <t>V9099</t>
  </si>
  <si>
    <t>75567088B5</t>
  </si>
  <si>
    <t>75567256BD</t>
  </si>
  <si>
    <t>755674466B</t>
  </si>
  <si>
    <t>7556749A8A</t>
  </si>
  <si>
    <t>Flacone da 1 litro</t>
  </si>
  <si>
    <t>AN0883137</t>
  </si>
  <si>
    <t>ANIOS LUB</t>
  </si>
  <si>
    <t>Cartone da n. 3 flaconi da 1 lItro</t>
  </si>
  <si>
    <t xml:space="preserve">Cartone da n.1 vaschetta </t>
  </si>
  <si>
    <t>10</t>
  </si>
  <si>
    <t>PREZZO  
PER UNITA' DI MISURA</t>
  </si>
  <si>
    <t>7556722444</t>
  </si>
  <si>
    <t>UNITA' DI MISURA</t>
  </si>
  <si>
    <t>ALIQUOTA I.V.A.</t>
  </si>
  <si>
    <t>Vaschetta 
(23 x 17 x 9 cm)</t>
  </si>
  <si>
    <t>Vaschetta
(36,5 x 25,5 x 9 cm)</t>
  </si>
  <si>
    <t>Vaschetta
(48,5 x 27 x 17 cm)</t>
  </si>
  <si>
    <t>Vaschetta 20  lt</t>
  </si>
  <si>
    <t>Vaschetta 40 lt</t>
  </si>
  <si>
    <t>5</t>
  </si>
  <si>
    <t xml:space="preserve">CIG DERIVATO A.O. S.CROCE E CARLE </t>
  </si>
  <si>
    <t xml:space="preserve">CIG SCR </t>
  </si>
  <si>
    <t xml:space="preserve">Quantitativo presunto occorrente all'A.O.S.Croce e Carle sino al 05/11/2022 </t>
  </si>
  <si>
    <t>Importo complessivo sino al 05/11/2022</t>
  </si>
  <si>
    <t>22</t>
  </si>
  <si>
    <t xml:space="preserve">Quantitativo presunto annuo occorrente all'A.O.S.Croce e Carle </t>
  </si>
  <si>
    <t>7</t>
  </si>
  <si>
    <t>20</t>
  </si>
  <si>
    <t>81597842C6</t>
  </si>
  <si>
    <t>81598075C0</t>
  </si>
  <si>
    <t>8159813AB2</t>
  </si>
  <si>
    <t>81598232F5</t>
  </si>
  <si>
    <t>815983902A</t>
  </si>
  <si>
    <t>8158654E41</t>
  </si>
  <si>
    <t>81601619E0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</si>
</sst>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#,##0.0000\ &quot;€&quot;;\-#,##0.0000\ &quot;€&quot;"/>
    <numFmt numFmtId="167" formatCode="_-&quot;€ &quot;* #,##0.00_-;&quot;-€ &quot;* #,##0.00_-;_-&quot;€ &quot;* \-??_-;_-@_-"/>
    <numFmt numFmtId="168" formatCode="_-* #,##0.00_-;\-* #,##0.00_-;_-* \-??_-;_-@_-"/>
  </numFmts>
  <fonts count="1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0000FF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rgb="FF0000FF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3"/>
      <name val="Times New Roman"/>
      <family val="1"/>
    </font>
    <font>
      <sz val="13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7" fontId="2" fillId="0" borderId="0" applyFill="0" applyBorder="0" applyAlignment="0" applyProtection="0"/>
  </cellStyleXfs>
  <cellXfs count="47">
    <xf numFmtId="0" fontId="0" fillId="0" borderId="0" xfId="0"/>
    <xf numFmtId="0" fontId="3" fillId="0" borderId="0" xfId="2" applyFont="1" applyAlignment="1">
      <alignment wrapText="1"/>
    </xf>
    <xf numFmtId="0" fontId="3" fillId="0" borderId="0" xfId="2" applyFont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wrapText="1"/>
    </xf>
    <xf numFmtId="0" fontId="3" fillId="3" borderId="0" xfId="2" applyFont="1" applyFill="1" applyAlignment="1">
      <alignment horizont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0" fontId="14" fillId="0" borderId="0" xfId="2" applyFont="1" applyAlignment="1">
      <alignment wrapText="1"/>
    </xf>
    <xf numFmtId="0" fontId="14" fillId="0" borderId="0" xfId="2" applyFont="1" applyAlignment="1">
      <alignment vertical="center" wrapText="1"/>
    </xf>
    <xf numFmtId="3" fontId="15" fillId="2" borderId="1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166" fontId="12" fillId="2" borderId="1" xfId="0" applyNumberFormat="1" applyFont="1" applyFill="1" applyBorder="1" applyAlignment="1" applyProtection="1">
      <alignment horizontal="center" vertical="center" wrapText="1"/>
    </xf>
    <xf numFmtId="3" fontId="11" fillId="2" borderId="1" xfId="0" applyNumberFormat="1" applyFont="1" applyFill="1" applyBorder="1" applyAlignment="1" applyProtection="1">
      <alignment horizontal="center" vertical="center" wrapText="1"/>
    </xf>
    <xf numFmtId="4" fontId="15" fillId="2" borderId="1" xfId="2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4" fontId="11" fillId="0" borderId="0" xfId="0" applyNumberFormat="1" applyFont="1" applyFill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49" fontId="13" fillId="0" borderId="0" xfId="0" applyNumberFormat="1" applyFont="1" applyAlignment="1">
      <alignment horizontal="center" vertical="center" wrapText="1"/>
    </xf>
    <xf numFmtId="165" fontId="13" fillId="0" borderId="0" xfId="0" applyNumberFormat="1" applyFont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textRotation="90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17" fillId="0" borderId="0" xfId="2" applyFont="1" applyAlignment="1">
      <alignment wrapText="1"/>
    </xf>
    <xf numFmtId="0" fontId="16" fillId="2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vertical="center" wrapText="1"/>
    </xf>
    <xf numFmtId="4" fontId="15" fillId="3" borderId="1" xfId="2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 applyProtection="1">
      <alignment horizontal="center" vertical="center" wrapText="1"/>
    </xf>
  </cellXfs>
  <cellStyles count="14">
    <cellStyle name="Collegamento ipertestuale 2" xfId="1"/>
    <cellStyle name="Collegamento ipertestuale 2 2" xfId="10"/>
    <cellStyle name="Migliaia 2" xfId="12"/>
    <cellStyle name="Migliaia 3" xfId="11"/>
    <cellStyle name="Normale" xfId="0" builtinId="0"/>
    <cellStyle name="Normale 2" xfId="2"/>
    <cellStyle name="Normale 2 2" xfId="3"/>
    <cellStyle name="Normale 2 3" xfId="4"/>
    <cellStyle name="Normale 2 3 2" xfId="5"/>
    <cellStyle name="Normale 2 3 2 2" xfId="6"/>
    <cellStyle name="Normale 3" xfId="9"/>
    <cellStyle name="Valuta 2" xfId="7"/>
    <cellStyle name="Valuta 3" xfId="8"/>
    <cellStyle name="Valuta 3 2" xfId="13"/>
  </cellStyles>
  <dxfs count="0"/>
  <tableStyles count="1" defaultTableStyle="TableStyleMedium2" defaultPivotStyle="PivotStyleLight16">
    <tableStyle name="Stile tabel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2</xdr:row>
      <xdr:rowOff>0</xdr:rowOff>
    </xdr:from>
    <xdr:to>
      <xdr:col>19</xdr:col>
      <xdr:colOff>152381</xdr:colOff>
      <xdr:row>2</xdr:row>
      <xdr:rowOff>152381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250" y="90035063"/>
          <a:ext cx="152381" cy="152381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19</xdr:col>
      <xdr:colOff>152381</xdr:colOff>
      <xdr:row>2</xdr:row>
      <xdr:rowOff>152381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58650" y="90187463"/>
          <a:ext cx="152381" cy="152381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19</xdr:col>
      <xdr:colOff>152381</xdr:colOff>
      <xdr:row>2</xdr:row>
      <xdr:rowOff>152381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311050" y="90339863"/>
          <a:ext cx="152381" cy="1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A7" zoomScale="83" zoomScaleNormal="83" zoomScaleSheetLayoutView="45" workbookViewId="0">
      <selection activeCell="I2" sqref="I2"/>
    </sheetView>
  </sheetViews>
  <sheetFormatPr defaultColWidth="20.08984375" defaultRowHeight="89.5" customHeight="1" x14ac:dyDescent="0.4"/>
  <cols>
    <col min="1" max="1" width="10.453125" style="20" customWidth="1"/>
    <col min="2" max="2" width="9" style="21" customWidth="1"/>
    <col min="3" max="3" width="45.7265625" style="22" customWidth="1"/>
    <col min="4" max="4" width="16.90625" style="22" customWidth="1"/>
    <col min="5" max="5" width="16.81640625" style="22" customWidth="1"/>
    <col min="6" max="6" width="11.90625" style="23" customWidth="1"/>
    <col min="7" max="7" width="20.6328125" style="24" customWidth="1"/>
    <col min="8" max="8" width="22.54296875" style="24" customWidth="1"/>
    <col min="9" max="9" width="17.08984375" style="24" customWidth="1"/>
    <col min="10" max="10" width="13.6328125" style="24" customWidth="1"/>
    <col min="11" max="11" width="13.1796875" style="24" customWidth="1"/>
    <col min="12" max="12" width="19" style="24" customWidth="1"/>
    <col min="13" max="13" width="14.90625" style="22" customWidth="1"/>
    <col min="14" max="14" width="25" style="25" customWidth="1"/>
    <col min="15" max="15" width="17.90625" style="26" customWidth="1"/>
    <col min="16" max="16" width="14.6328125" style="27" customWidth="1"/>
    <col min="17" max="17" width="14.1796875" style="28" customWidth="1"/>
    <col min="18" max="18" width="17.1796875" style="28" customWidth="1"/>
    <col min="19" max="19" width="18.08984375" style="13" hidden="1" customWidth="1"/>
    <col min="20" max="20" width="18" style="13" customWidth="1"/>
    <col min="21" max="21" width="16.1796875" style="29" customWidth="1"/>
    <col min="22" max="16384" width="20.08984375" style="13"/>
  </cols>
  <sheetData>
    <row r="1" spans="1:22" s="2" customFormat="1" ht="56.5" customHeight="1" x14ac:dyDescent="0.35">
      <c r="A1" s="3"/>
      <c r="B1" s="3"/>
      <c r="C1" s="3"/>
      <c r="D1" s="3"/>
      <c r="E1" s="3"/>
      <c r="F1" s="3"/>
      <c r="G1" s="3"/>
      <c r="H1" s="3"/>
      <c r="I1" s="4" t="s">
        <v>5</v>
      </c>
      <c r="J1" s="43" t="s">
        <v>8</v>
      </c>
      <c r="K1" s="43"/>
      <c r="L1" s="43" t="s">
        <v>15</v>
      </c>
      <c r="M1" s="43"/>
      <c r="N1" s="5"/>
      <c r="O1" s="6"/>
      <c r="P1" s="7"/>
      <c r="Q1" s="8"/>
      <c r="R1" s="8"/>
      <c r="S1" s="9"/>
      <c r="T1" s="9"/>
      <c r="U1" s="10"/>
      <c r="V1" s="1"/>
    </row>
    <row r="2" spans="1:22" s="34" customFormat="1" ht="154.5" customHeight="1" x14ac:dyDescent="0.35">
      <c r="A2" s="30" t="s">
        <v>0</v>
      </c>
      <c r="B2" s="30" t="s">
        <v>1</v>
      </c>
      <c r="C2" s="30" t="s">
        <v>2</v>
      </c>
      <c r="D2" s="30" t="s">
        <v>49</v>
      </c>
      <c r="E2" s="30" t="s">
        <v>48</v>
      </c>
      <c r="F2" s="31" t="s">
        <v>4</v>
      </c>
      <c r="G2" s="30" t="s">
        <v>6</v>
      </c>
      <c r="H2" s="30" t="s">
        <v>7</v>
      </c>
      <c r="I2" s="30" t="s">
        <v>11</v>
      </c>
      <c r="J2" s="30" t="s">
        <v>9</v>
      </c>
      <c r="K2" s="30" t="s">
        <v>10</v>
      </c>
      <c r="L2" s="30" t="s">
        <v>14</v>
      </c>
      <c r="M2" s="30" t="s">
        <v>40</v>
      </c>
      <c r="N2" s="30" t="s">
        <v>26</v>
      </c>
      <c r="O2" s="30" t="s">
        <v>38</v>
      </c>
      <c r="P2" s="32" t="s">
        <v>41</v>
      </c>
      <c r="Q2" s="30" t="s">
        <v>12</v>
      </c>
      <c r="R2" s="30" t="s">
        <v>13</v>
      </c>
      <c r="S2" s="30" t="s">
        <v>53</v>
      </c>
      <c r="T2" s="30" t="s">
        <v>50</v>
      </c>
      <c r="U2" s="30" t="s">
        <v>51</v>
      </c>
      <c r="V2" s="33"/>
    </row>
    <row r="3" spans="1:22" s="46" customFormat="1" ht="89.5" customHeight="1" x14ac:dyDescent="0.35">
      <c r="A3" s="16">
        <v>50</v>
      </c>
      <c r="B3" s="16"/>
      <c r="C3" s="44" t="s">
        <v>18</v>
      </c>
      <c r="D3" s="16" t="s">
        <v>28</v>
      </c>
      <c r="E3" s="16" t="s">
        <v>62</v>
      </c>
      <c r="F3" s="16"/>
      <c r="G3" s="11" t="s">
        <v>33</v>
      </c>
      <c r="H3" s="16" t="s">
        <v>34</v>
      </c>
      <c r="I3" s="11"/>
      <c r="J3" s="11" t="s">
        <v>27</v>
      </c>
      <c r="K3" s="11">
        <v>391101</v>
      </c>
      <c r="L3" s="11"/>
      <c r="M3" s="11" t="s">
        <v>3</v>
      </c>
      <c r="N3" s="16" t="s">
        <v>17</v>
      </c>
      <c r="O3" s="17">
        <v>4.4000000000000004</v>
      </c>
      <c r="P3" s="45" t="s">
        <v>52</v>
      </c>
      <c r="Q3" s="11" t="s">
        <v>32</v>
      </c>
      <c r="R3" s="11" t="s">
        <v>35</v>
      </c>
      <c r="S3" s="14" t="s">
        <v>54</v>
      </c>
      <c r="T3" s="14" t="s">
        <v>55</v>
      </c>
      <c r="U3" s="19">
        <v>88</v>
      </c>
    </row>
    <row r="4" spans="1:22" s="12" customFormat="1" ht="89.5" customHeight="1" x14ac:dyDescent="0.4">
      <c r="A4" s="15">
        <v>55</v>
      </c>
      <c r="B4" s="16"/>
      <c r="C4" s="44" t="s">
        <v>23</v>
      </c>
      <c r="D4" s="16" t="s">
        <v>30</v>
      </c>
      <c r="E4" s="16" t="s">
        <v>56</v>
      </c>
      <c r="F4" s="16"/>
      <c r="G4" s="11"/>
      <c r="H4" s="16"/>
      <c r="I4" s="11"/>
      <c r="J4" s="11"/>
      <c r="K4" s="11"/>
      <c r="L4" s="11"/>
      <c r="M4" s="11" t="s">
        <v>44</v>
      </c>
      <c r="N4" s="16" t="s">
        <v>16</v>
      </c>
      <c r="O4" s="17">
        <v>125</v>
      </c>
      <c r="P4" s="45" t="s">
        <v>52</v>
      </c>
      <c r="Q4" s="11" t="s">
        <v>19</v>
      </c>
      <c r="R4" s="11" t="s">
        <v>36</v>
      </c>
      <c r="S4" s="18" t="s">
        <v>37</v>
      </c>
      <c r="T4" s="14">
        <f t="shared" ref="T4:T9" si="0">ROUND(S4/12*34,-1)</f>
        <v>30</v>
      </c>
      <c r="U4" s="19">
        <f t="shared" ref="U4:U9" si="1">O4*T4</f>
        <v>3750</v>
      </c>
    </row>
    <row r="5" spans="1:22" ht="89.5" customHeight="1" x14ac:dyDescent="0.35">
      <c r="A5" s="15">
        <v>56</v>
      </c>
      <c r="B5" s="16"/>
      <c r="C5" s="44" t="s">
        <v>22</v>
      </c>
      <c r="D5" s="16">
        <v>7556746811</v>
      </c>
      <c r="E5" s="16" t="s">
        <v>57</v>
      </c>
      <c r="F5" s="16"/>
      <c r="G5" s="11"/>
      <c r="H5" s="16"/>
      <c r="I5" s="11"/>
      <c r="J5" s="11"/>
      <c r="K5" s="11"/>
      <c r="L5" s="11"/>
      <c r="M5" s="11" t="s">
        <v>45</v>
      </c>
      <c r="N5" s="16" t="s">
        <v>16</v>
      </c>
      <c r="O5" s="17">
        <v>170</v>
      </c>
      <c r="P5" s="45" t="s">
        <v>52</v>
      </c>
      <c r="Q5" s="11" t="s">
        <v>19</v>
      </c>
      <c r="R5" s="11" t="s">
        <v>36</v>
      </c>
      <c r="S5" s="18" t="s">
        <v>37</v>
      </c>
      <c r="T5" s="14">
        <f t="shared" si="0"/>
        <v>30</v>
      </c>
      <c r="U5" s="19">
        <f t="shared" si="1"/>
        <v>5100</v>
      </c>
    </row>
    <row r="6" spans="1:22" ht="89.5" customHeight="1" x14ac:dyDescent="0.35">
      <c r="A6" s="15">
        <v>53</v>
      </c>
      <c r="B6" s="16"/>
      <c r="C6" s="44" t="s">
        <v>25</v>
      </c>
      <c r="D6" s="16" t="s">
        <v>39</v>
      </c>
      <c r="E6" s="16" t="s">
        <v>58</v>
      </c>
      <c r="F6" s="16"/>
      <c r="G6" s="11"/>
      <c r="H6" s="16"/>
      <c r="I6" s="11"/>
      <c r="J6" s="11"/>
      <c r="K6" s="11"/>
      <c r="L6" s="11"/>
      <c r="M6" s="11" t="s">
        <v>42</v>
      </c>
      <c r="N6" s="16" t="s">
        <v>16</v>
      </c>
      <c r="O6" s="17">
        <v>14.5</v>
      </c>
      <c r="P6" s="45" t="s">
        <v>52</v>
      </c>
      <c r="Q6" s="11" t="s">
        <v>19</v>
      </c>
      <c r="R6" s="11" t="s">
        <v>36</v>
      </c>
      <c r="S6" s="18" t="s">
        <v>37</v>
      </c>
      <c r="T6" s="14">
        <f t="shared" si="0"/>
        <v>30</v>
      </c>
      <c r="U6" s="19">
        <f t="shared" si="1"/>
        <v>435</v>
      </c>
    </row>
    <row r="7" spans="1:22" ht="89.5" customHeight="1" x14ac:dyDescent="0.35">
      <c r="A7" s="15">
        <v>54</v>
      </c>
      <c r="B7" s="16"/>
      <c r="C7" s="44" t="s">
        <v>24</v>
      </c>
      <c r="D7" s="16" t="s">
        <v>29</v>
      </c>
      <c r="E7" s="16" t="s">
        <v>59</v>
      </c>
      <c r="F7" s="16"/>
      <c r="G7" s="11"/>
      <c r="H7" s="16"/>
      <c r="I7" s="11"/>
      <c r="J7" s="11"/>
      <c r="K7" s="11"/>
      <c r="L7" s="11"/>
      <c r="M7" s="11" t="s">
        <v>43</v>
      </c>
      <c r="N7" s="16" t="s">
        <v>16</v>
      </c>
      <c r="O7" s="17">
        <v>18</v>
      </c>
      <c r="P7" s="45" t="s">
        <v>52</v>
      </c>
      <c r="Q7" s="11" t="s">
        <v>19</v>
      </c>
      <c r="R7" s="11" t="s">
        <v>36</v>
      </c>
      <c r="S7" s="18" t="s">
        <v>37</v>
      </c>
      <c r="T7" s="14">
        <f t="shared" si="0"/>
        <v>30</v>
      </c>
      <c r="U7" s="19">
        <f t="shared" si="1"/>
        <v>540</v>
      </c>
    </row>
    <row r="8" spans="1:22" ht="89.5" customHeight="1" x14ac:dyDescent="0.35">
      <c r="A8" s="15">
        <v>57</v>
      </c>
      <c r="B8" s="16"/>
      <c r="C8" s="44" t="s">
        <v>21</v>
      </c>
      <c r="D8" s="16" t="s">
        <v>31</v>
      </c>
      <c r="E8" s="16" t="s">
        <v>60</v>
      </c>
      <c r="F8" s="16"/>
      <c r="G8" s="11"/>
      <c r="H8" s="16"/>
      <c r="I8" s="11"/>
      <c r="J8" s="11"/>
      <c r="K8" s="11"/>
      <c r="L8" s="11"/>
      <c r="M8" s="11" t="s">
        <v>46</v>
      </c>
      <c r="N8" s="16" t="s">
        <v>16</v>
      </c>
      <c r="O8" s="17">
        <v>245</v>
      </c>
      <c r="P8" s="45" t="s">
        <v>52</v>
      </c>
      <c r="Q8" s="11" t="s">
        <v>19</v>
      </c>
      <c r="R8" s="11" t="s">
        <v>36</v>
      </c>
      <c r="S8" s="18" t="s">
        <v>37</v>
      </c>
      <c r="T8" s="14">
        <f t="shared" si="0"/>
        <v>30</v>
      </c>
      <c r="U8" s="19">
        <f t="shared" si="1"/>
        <v>7350</v>
      </c>
    </row>
    <row r="9" spans="1:22" ht="89.5" customHeight="1" x14ac:dyDescent="0.35">
      <c r="A9" s="15">
        <v>58</v>
      </c>
      <c r="B9" s="16"/>
      <c r="C9" s="44" t="s">
        <v>20</v>
      </c>
      <c r="D9" s="16">
        <v>7556762546</v>
      </c>
      <c r="E9" s="16" t="s">
        <v>61</v>
      </c>
      <c r="F9" s="16"/>
      <c r="G9" s="11"/>
      <c r="H9" s="16"/>
      <c r="I9" s="11"/>
      <c r="J9" s="11"/>
      <c r="K9" s="11"/>
      <c r="L9" s="11"/>
      <c r="M9" s="11" t="s">
        <v>19</v>
      </c>
      <c r="N9" s="16" t="s">
        <v>16</v>
      </c>
      <c r="O9" s="17">
        <v>195</v>
      </c>
      <c r="P9" s="45" t="s">
        <v>52</v>
      </c>
      <c r="Q9" s="11" t="s">
        <v>19</v>
      </c>
      <c r="R9" s="11" t="s">
        <v>36</v>
      </c>
      <c r="S9" s="18" t="s">
        <v>47</v>
      </c>
      <c r="T9" s="14">
        <f t="shared" si="0"/>
        <v>10</v>
      </c>
      <c r="U9" s="19">
        <f t="shared" si="1"/>
        <v>1950</v>
      </c>
    </row>
    <row r="10" spans="1:22" ht="50.5" customHeight="1" x14ac:dyDescent="0.35">
      <c r="A10" s="35"/>
      <c r="B10" s="36"/>
      <c r="C10" s="35"/>
      <c r="D10" s="35"/>
      <c r="E10" s="35"/>
      <c r="F10" s="36"/>
      <c r="G10" s="37"/>
      <c r="H10" s="37"/>
      <c r="I10" s="37"/>
      <c r="J10" s="37"/>
      <c r="K10" s="37"/>
      <c r="L10" s="37"/>
      <c r="M10" s="35"/>
      <c r="N10" s="38"/>
      <c r="O10" s="38"/>
      <c r="P10" s="39"/>
      <c r="Q10" s="40"/>
      <c r="R10" s="40"/>
      <c r="S10" s="41"/>
      <c r="T10" s="41"/>
      <c r="U10" s="42">
        <f>SUM(U3:U9)</f>
        <v>19213</v>
      </c>
    </row>
  </sheetData>
  <customSheetViews>
    <customSheetView guid="{D26E93C2-A57C-49F0-B677-C915A263A35B}" hiddenColumns="1" topLeftCell="B1">
      <selection activeCell="B4" sqref="B4:B5"/>
      <pageMargins left="0.7" right="0.7" top="0.75" bottom="0.75" header="0.3" footer="0.3"/>
      <pageSetup paperSize="9" orientation="portrait" r:id="rId1"/>
    </customSheetView>
  </customSheetViews>
  <mergeCells count="2">
    <mergeCell ref="J1:K1"/>
    <mergeCell ref="L1:M1"/>
  </mergeCells>
  <phoneticPr fontId="4" type="noConversion"/>
  <printOptions horizontalCentered="1" verticalCentered="1"/>
  <pageMargins left="3.937007874015748E-2" right="3.937007874015748E-2" top="0.39370078740157483" bottom="0.39370078740157483" header="0.11811023622047245" footer="0.19685039370078741"/>
  <pageSetup paperSize="8" scale="53" fitToHeight="0" orientation="landscape" r:id="rId2"/>
  <headerFooter>
    <oddHeader xml:space="preserve">&amp;L&amp;"Times New Roman,Grassetto"&amp;14Allegato n. 2 Gara antisettici disinfettanti SCR Piemonte SpA (71-2018)(Eco) </oddHeader>
    <oddFooter>&amp;C&amp;20Pag. &amp;P di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n. 2  antisettici ECO </vt:lpstr>
      <vt:lpstr>'allegato n. 2  antisettici ECO '!Area_stampa</vt:lpstr>
      <vt:lpstr>'allegato n. 2  antisettici ECO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Calvo</dc:creator>
  <cp:lastModifiedBy>Brizio Domenica</cp:lastModifiedBy>
  <cp:lastPrinted>2019-12-31T14:34:36Z</cp:lastPrinted>
  <dcterms:created xsi:type="dcterms:W3CDTF">2011-10-19T06:41:14Z</dcterms:created>
  <dcterms:modified xsi:type="dcterms:W3CDTF">2020-01-02T09:01:38Z</dcterms:modified>
</cp:coreProperties>
</file>